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LDF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57" i="1"/>
  <c r="C59" i="1" s="1"/>
  <c r="D44" i="1"/>
  <c r="D11" i="1" s="1"/>
  <c r="D8" i="1" s="1"/>
  <c r="D21" i="1" s="1"/>
  <c r="D23" i="1" s="1"/>
  <c r="D25" i="1" s="1"/>
  <c r="D33" i="1" s="1"/>
  <c r="B57" i="1"/>
  <c r="B59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<sst xmlns="http://schemas.openxmlformats.org/spreadsheetml/2006/main" count="67" uniqueCount="46">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</sst>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7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46687937.030000001</v>
      </c>
      <c r="C8" s="20">
        <f>SUM(C9:C11)</f>
        <v>20390763.32</v>
      </c>
      <c r="D8" s="20">
        <f>SUM(D9:D11)</f>
        <v>4552359.3099999996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26240401.030000001</v>
      </c>
      <c r="C9" s="37">
        <v>20390763.32</v>
      </c>
      <c r="D9" s="37">
        <v>4552359.3099999996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20447536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46687937.030000001</v>
      </c>
      <c r="C13" s="20">
        <f t="shared" ref="C13:D13" si="0">SUM(C14:C15)</f>
        <v>20603033.280000001</v>
      </c>
      <c r="D13" s="20">
        <f t="shared" si="0"/>
        <v>20543197.079999998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26240401.030000001</v>
      </c>
      <c r="C14" s="37">
        <v>16778060.960000001</v>
      </c>
      <c r="D14" s="37">
        <v>16718224.76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20447536</v>
      </c>
      <c r="C15" s="37">
        <v>3824972.32</v>
      </c>
      <c r="D15" s="37">
        <v>3824972.32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 t="s">
        <v>43</v>
      </c>
    </row>
    <row r="18" spans="1:5" x14ac:dyDescent="0.3">
      <c r="A18" s="3" t="s">
        <v>15</v>
      </c>
      <c r="B18" s="24">
        <v>0</v>
      </c>
      <c r="C18" s="37">
        <v>0</v>
      </c>
      <c r="D18" s="37">
        <v>0</v>
      </c>
    </row>
    <row r="19" spans="1:5" x14ac:dyDescent="0.3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-212269.96000000089</v>
      </c>
      <c r="D21" s="20">
        <f>D8-D13+D17</f>
        <v>-15990837.77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-212269.96000000089</v>
      </c>
      <c r="D23" s="20">
        <f>D21-D11</f>
        <v>-15990837.77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-212269.96000000089</v>
      </c>
      <c r="D25" s="20">
        <f>D23-D17</f>
        <v>-15990837.77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-212269.96000000089</v>
      </c>
      <c r="D33" s="27">
        <f>D25+D29</f>
        <v>-15990837.77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1">
        <v>26240401.030000001</v>
      </c>
      <c r="C48" s="51">
        <v>20390763.32</v>
      </c>
      <c r="D48" s="51">
        <v>4552359.3099999996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3">
        <v>26240401.030000001</v>
      </c>
      <c r="C53" s="53">
        <v>16778060.960000001</v>
      </c>
      <c r="D53" s="53">
        <v>16718224.76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53">
        <v>0</v>
      </c>
      <c r="D55" s="53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3612702.3599999994</v>
      </c>
      <c r="D57" s="27">
        <f>D48+D49-D53+D55</f>
        <v>-12165865.449999999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3612702.3599999994</v>
      </c>
      <c r="D59" s="27">
        <f>D57-D49</f>
        <v>-12165865.449999999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2">
        <v>20447536</v>
      </c>
      <c r="C63" s="52">
        <v>0</v>
      </c>
      <c r="D63" s="52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20447536</v>
      </c>
      <c r="C68" s="37">
        <v>3824972.32</v>
      </c>
      <c r="D68" s="37">
        <v>3824972.32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-3824972.32</v>
      </c>
      <c r="D72" s="20">
        <f>D63+D64-D68+D70</f>
        <v>-3824972.32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-3824972.32</v>
      </c>
      <c r="D74" s="20">
        <f>D72-D64</f>
        <v>-3824972.32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2018-11-21T17:29:53Z</dcterms:created>
  <dcterms:modified xsi:type="dcterms:W3CDTF">2023-04-12T19:20:38Z</dcterms:modified>
</cp:coreProperties>
</file>